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112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mattxyz/Documents/"/>
    </mc:Choice>
  </mc:AlternateContent>
  <xr:revisionPtr revIDLastSave="0" documentId="8_{35CFD85C-B886-8C45-A473-75F379B4BF78}" xr6:coauthVersionLast="47" xr6:coauthVersionMax="47" xr10:uidLastSave="{00000000-0000-0000-0000-000000000000}"/>
  <bookViews>
    <workbookView xWindow="760" yWindow="500" windowWidth="25000" windowHeight="14420" tabRatio="500" xr2:uid="{00000000-000D-0000-FFFF-FFFF00000000}"/>
  </bookViews>
  <sheets>
    <sheet name="Sheet1" sheetId="1" r:id="rId1"/>
  </sheets>
  <definedNames>
    <definedName name="_xlnm._FilterDatabase" localSheetId="0" hidden="1">Sheet1!$A$2:$V$45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T4" i="1" l="1"/>
  <c r="U4" i="1"/>
  <c r="V4" i="1"/>
  <c r="T5" i="1"/>
  <c r="U5" i="1"/>
  <c r="V5" i="1"/>
  <c r="T6" i="1"/>
  <c r="U6" i="1"/>
  <c r="V6" i="1"/>
  <c r="T7" i="1"/>
  <c r="U7" i="1"/>
  <c r="V7" i="1"/>
  <c r="T8" i="1"/>
  <c r="U8" i="1"/>
  <c r="V8" i="1"/>
  <c r="T9" i="1"/>
  <c r="U9" i="1"/>
  <c r="V9" i="1"/>
  <c r="T10" i="1"/>
  <c r="U10" i="1"/>
  <c r="V10" i="1"/>
  <c r="T11" i="1"/>
  <c r="U11" i="1"/>
  <c r="V11" i="1"/>
  <c r="T12" i="1"/>
  <c r="U12" i="1"/>
  <c r="V12" i="1"/>
  <c r="T13" i="1"/>
  <c r="U13" i="1"/>
  <c r="V13" i="1"/>
  <c r="T14" i="1"/>
  <c r="U14" i="1"/>
  <c r="V14" i="1"/>
  <c r="T15" i="1"/>
  <c r="U15" i="1"/>
  <c r="V15" i="1"/>
  <c r="T16" i="1"/>
  <c r="U16" i="1"/>
  <c r="V16" i="1"/>
  <c r="T17" i="1"/>
  <c r="U17" i="1"/>
  <c r="V17" i="1"/>
  <c r="T18" i="1"/>
  <c r="U18" i="1"/>
  <c r="V18" i="1"/>
  <c r="T19" i="1"/>
  <c r="U19" i="1"/>
  <c r="V19" i="1"/>
  <c r="T20" i="1"/>
  <c r="U20" i="1"/>
  <c r="V20" i="1"/>
  <c r="T21" i="1"/>
  <c r="U21" i="1"/>
  <c r="V21" i="1"/>
  <c r="T23" i="1"/>
  <c r="U23" i="1"/>
  <c r="V23" i="1"/>
  <c r="T24" i="1"/>
  <c r="U24" i="1"/>
  <c r="V24" i="1"/>
  <c r="T25" i="1"/>
  <c r="U25" i="1"/>
  <c r="V25" i="1"/>
  <c r="T26" i="1"/>
  <c r="U26" i="1"/>
  <c r="V26" i="1"/>
  <c r="T27" i="1"/>
  <c r="U27" i="1"/>
  <c r="V27" i="1"/>
  <c r="T28" i="1"/>
  <c r="U28" i="1"/>
  <c r="V28" i="1"/>
  <c r="T29" i="1"/>
  <c r="U29" i="1"/>
  <c r="V29" i="1"/>
  <c r="T30" i="1"/>
  <c r="U30" i="1"/>
  <c r="V30" i="1"/>
  <c r="T31" i="1"/>
  <c r="U31" i="1"/>
  <c r="V31" i="1"/>
  <c r="T32" i="1"/>
  <c r="U32" i="1"/>
  <c r="V32" i="1"/>
  <c r="T33" i="1"/>
  <c r="U33" i="1"/>
  <c r="V33" i="1"/>
  <c r="T34" i="1"/>
  <c r="U34" i="1"/>
  <c r="V34" i="1"/>
  <c r="T35" i="1"/>
  <c r="U35" i="1"/>
  <c r="V35" i="1"/>
  <c r="T36" i="1"/>
  <c r="U36" i="1"/>
  <c r="V36" i="1"/>
  <c r="T37" i="1"/>
  <c r="U37" i="1"/>
  <c r="V37" i="1"/>
  <c r="T38" i="1"/>
  <c r="U38" i="1"/>
  <c r="V38" i="1"/>
  <c r="T39" i="1"/>
  <c r="U39" i="1"/>
  <c r="V39" i="1"/>
  <c r="T40" i="1"/>
  <c r="U40" i="1"/>
  <c r="V40" i="1"/>
  <c r="T41" i="1"/>
  <c r="U41" i="1"/>
  <c r="V41" i="1"/>
  <c r="T42" i="1"/>
  <c r="U42" i="1"/>
  <c r="V42" i="1"/>
  <c r="T43" i="1"/>
  <c r="U43" i="1"/>
  <c r="V43" i="1"/>
  <c r="T44" i="1"/>
  <c r="U44" i="1"/>
  <c r="V44" i="1"/>
  <c r="T45" i="1"/>
  <c r="U45" i="1"/>
  <c r="V45" i="1"/>
  <c r="V3" i="1"/>
  <c r="U3" i="1"/>
  <c r="T3" i="1"/>
</calcChain>
</file>

<file path=xl/sharedStrings.xml><?xml version="1.0" encoding="utf-8"?>
<sst xmlns="http://schemas.openxmlformats.org/spreadsheetml/2006/main" count="48" uniqueCount="48">
  <si>
    <t>Clallam</t>
  </si>
  <si>
    <t>Clark</t>
  </si>
  <si>
    <t>Cowlitz</t>
  </si>
  <si>
    <t>Grays Harbor</t>
  </si>
  <si>
    <t>Island</t>
  </si>
  <si>
    <t>Jefferson</t>
  </si>
  <si>
    <t>King</t>
  </si>
  <si>
    <t>Kitsap</t>
  </si>
  <si>
    <t>Lewis</t>
  </si>
  <si>
    <t>Mason</t>
  </si>
  <si>
    <t>Pacific</t>
  </si>
  <si>
    <t>Pierce</t>
  </si>
  <si>
    <t>San Juan</t>
  </si>
  <si>
    <t>Skagit</t>
  </si>
  <si>
    <t>Skamania</t>
  </si>
  <si>
    <t>Snohomish</t>
  </si>
  <si>
    <t>Thurston</t>
  </si>
  <si>
    <t>Wahkiakum</t>
  </si>
  <si>
    <t>Whatcom</t>
  </si>
  <si>
    <t>Adams</t>
  </si>
  <si>
    <t>Asotin</t>
  </si>
  <si>
    <t>Benton</t>
  </si>
  <si>
    <t>Chelan</t>
  </si>
  <si>
    <t>Columbia</t>
  </si>
  <si>
    <t>Douglas</t>
  </si>
  <si>
    <t>Ferry</t>
  </si>
  <si>
    <t>Franklin</t>
  </si>
  <si>
    <t>Garfield</t>
  </si>
  <si>
    <t>Grant</t>
  </si>
  <si>
    <t>Kittitas</t>
  </si>
  <si>
    <t>Klickitat</t>
  </si>
  <si>
    <t>Lincoln</t>
  </si>
  <si>
    <t>Okanogan</t>
  </si>
  <si>
    <t>Pend Oreille</t>
  </si>
  <si>
    <t>Spokane</t>
  </si>
  <si>
    <t>Stevens</t>
  </si>
  <si>
    <t>Walla Walla</t>
  </si>
  <si>
    <t>Whitman</t>
  </si>
  <si>
    <t>Yakima</t>
  </si>
  <si>
    <t xml:space="preserve">Western WA total: </t>
  </si>
  <si>
    <t>Eastern WA</t>
  </si>
  <si>
    <t>Washington State</t>
  </si>
  <si>
    <t>MAX</t>
  </si>
  <si>
    <t>MIN</t>
  </si>
  <si>
    <t>AVERAGE:</t>
  </si>
  <si>
    <t>.</t>
  </si>
  <si>
    <t>County</t>
  </si>
  <si>
    <t>Cumulative year list totals, 2007 - 2024 by county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</si>
</sst>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8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auto="1"/>
      </bottom>
      <diagonal/>
    </border>
  </borders>
  <cellStyleXfs count="15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75">
    <xf numFmtId="0" fontId="0" fillId="0" borderId="0" xfId="0"/>
    <xf numFmtId="0" fontId="3" fillId="0" borderId="0" xfId="0" applyFont="1"/>
    <xf numFmtId="0" fontId="5" fillId="0" borderId="0" xfId="0" applyFont="1"/>
    <xf numFmtId="0" fontId="6" fillId="0" borderId="1" xfId="0" applyFont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4" fillId="0" borderId="2" xfId="0" applyFont="1" applyBorder="1"/>
    <xf numFmtId="0" fontId="5" fillId="0" borderId="2" xfId="0" applyFont="1" applyBorder="1"/>
    <xf numFmtId="0" fontId="6" fillId="0" borderId="7" xfId="0" applyFont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2" borderId="11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6" fillId="3" borderId="6" xfId="0" applyFont="1" applyFill="1" applyBorder="1" applyAlignment="1">
      <alignment horizontal="center"/>
    </xf>
    <xf numFmtId="0" fontId="5" fillId="0" borderId="13" xfId="0" applyFont="1" applyBorder="1"/>
    <xf numFmtId="0" fontId="6" fillId="0" borderId="14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6" fillId="2" borderId="14" xfId="0" applyFont="1" applyFill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4" fillId="0" borderId="17" xfId="0" applyFont="1" applyBorder="1"/>
    <xf numFmtId="0" fontId="4" fillId="0" borderId="18" xfId="0" applyFont="1" applyBorder="1"/>
    <xf numFmtId="0" fontId="4" fillId="0" borderId="19" xfId="0" applyFont="1" applyBorder="1"/>
    <xf numFmtId="0" fontId="9" fillId="2" borderId="4" xfId="0" applyFont="1" applyFill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164" fontId="8" fillId="0" borderId="7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9" fillId="2" borderId="8" xfId="0" applyFont="1" applyFill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9" fillId="0" borderId="21" xfId="0" applyFont="1" applyBorder="1" applyAlignment="1">
      <alignment horizontal="center"/>
    </xf>
    <xf numFmtId="0" fontId="9" fillId="3" borderId="11" xfId="0" applyFont="1" applyFill="1" applyBorder="1" applyAlignment="1">
      <alignment horizontal="center"/>
    </xf>
    <xf numFmtId="0" fontId="9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6" fillId="2" borderId="20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/>
    </xf>
    <xf numFmtId="0" fontId="9" fillId="0" borderId="17" xfId="0" applyFont="1" applyBorder="1" applyAlignment="1">
      <alignment horizontal="center"/>
    </xf>
    <xf numFmtId="0" fontId="6" fillId="3" borderId="14" xfId="0" applyFont="1" applyFill="1" applyBorder="1" applyAlignment="1">
      <alignment horizontal="center"/>
    </xf>
    <xf numFmtId="0" fontId="6" fillId="0" borderId="24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25" xfId="0" applyFont="1" applyBorder="1" applyAlignment="1">
      <alignment horizontal="center"/>
    </xf>
    <xf numFmtId="0" fontId="9" fillId="3" borderId="3" xfId="0" applyFont="1" applyFill="1" applyBorder="1" applyAlignment="1">
      <alignment horizontal="center"/>
    </xf>
    <xf numFmtId="0" fontId="9" fillId="0" borderId="26" xfId="0" applyFont="1" applyBorder="1" applyAlignment="1">
      <alignment horizontal="center"/>
    </xf>
    <xf numFmtId="0" fontId="9" fillId="3" borderId="27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6" fillId="3" borderId="11" xfId="0" applyFont="1" applyFill="1" applyBorder="1" applyAlignment="1">
      <alignment horizontal="center"/>
    </xf>
    <xf numFmtId="0" fontId="9" fillId="0" borderId="23" xfId="0" applyFont="1" applyBorder="1" applyAlignment="1">
      <alignment horizontal="center"/>
    </xf>
    <xf numFmtId="0" fontId="9" fillId="0" borderId="20" xfId="0" applyFont="1" applyBorder="1" applyAlignment="1">
      <alignment horizontal="center"/>
    </xf>
    <xf numFmtId="0" fontId="9" fillId="0" borderId="28" xfId="0" applyFont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6" fillId="5" borderId="11" xfId="0" applyFont="1" applyFill="1" applyBorder="1" applyAlignment="1">
      <alignment horizontal="center"/>
    </xf>
    <xf numFmtId="0" fontId="6" fillId="0" borderId="1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20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</cellXfs>
  <cellStyles count="15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47"/>
  <sheetViews>
    <sheetView showGridLines="0" tabSelected="1" zoomScaleNormal="8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A2" sqref="A2"/>
    </sheetView>
  </sheetViews>
  <sheetFormatPr baseColWidth="10" defaultRowHeight="26" x14ac:dyDescent="0.3"/>
  <cols>
    <col min="1" max="1" width="27.5" style="2" bestFit="1" customWidth="1"/>
    <col min="2" max="2" width="10.6640625" style="15" customWidth="1"/>
    <col min="3" max="5" width="10.33203125" style="2" customWidth="1"/>
    <col min="6" max="6" width="9.1640625" style="15" customWidth="1"/>
    <col min="7" max="7" width="8.83203125" style="2" customWidth="1"/>
    <col min="8" max="16" width="10.83203125" customWidth="1"/>
    <col min="17" max="17" width="12.83203125" customWidth="1"/>
    <col min="18" max="18" width="13" customWidth="1"/>
    <col min="19" max="19" width="10.83203125" customWidth="1"/>
  </cols>
  <sheetData>
    <row r="1" spans="1:22" ht="53" customHeight="1" thickBot="1" x14ac:dyDescent="0.4">
      <c r="A1" s="62" t="s">
        <v>47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</row>
    <row r="2" spans="1:22" s="1" customFormat="1" x14ac:dyDescent="0.3">
      <c r="A2" s="8" t="s">
        <v>46</v>
      </c>
      <c r="B2" s="8">
        <v>2024</v>
      </c>
      <c r="C2" s="8">
        <v>2023</v>
      </c>
      <c r="D2" s="59">
        <v>2022</v>
      </c>
      <c r="E2" s="46">
        <v>2021</v>
      </c>
      <c r="F2" s="46">
        <v>2020</v>
      </c>
      <c r="G2" s="44">
        <v>2019</v>
      </c>
      <c r="H2" s="48">
        <v>2018</v>
      </c>
      <c r="I2" s="46">
        <v>2017</v>
      </c>
      <c r="J2" s="12">
        <v>2016</v>
      </c>
      <c r="K2" s="6">
        <v>2015</v>
      </c>
      <c r="L2" s="12">
        <v>2014</v>
      </c>
      <c r="M2" s="6">
        <v>2013</v>
      </c>
      <c r="N2" s="6">
        <v>2012</v>
      </c>
      <c r="O2" s="6">
        <v>2011</v>
      </c>
      <c r="P2" s="6">
        <v>2010</v>
      </c>
      <c r="Q2" s="6">
        <v>2009</v>
      </c>
      <c r="R2" s="6">
        <v>2008</v>
      </c>
      <c r="S2" s="7">
        <v>2007</v>
      </c>
      <c r="T2" s="5" t="s">
        <v>42</v>
      </c>
      <c r="U2" s="6" t="s">
        <v>43</v>
      </c>
      <c r="V2" s="7" t="s">
        <v>44</v>
      </c>
    </row>
    <row r="3" spans="1:22" x14ac:dyDescent="0.3">
      <c r="A3" s="9" t="s">
        <v>0</v>
      </c>
      <c r="B3" s="63">
        <v>289</v>
      </c>
      <c r="C3" s="3">
        <v>298</v>
      </c>
      <c r="D3" s="39">
        <v>279</v>
      </c>
      <c r="E3" s="3">
        <v>279</v>
      </c>
      <c r="F3" s="3">
        <v>271</v>
      </c>
      <c r="G3" s="39">
        <v>305</v>
      </c>
      <c r="H3" s="40">
        <v>293</v>
      </c>
      <c r="I3" s="4">
        <v>306</v>
      </c>
      <c r="J3" s="13">
        <v>302</v>
      </c>
      <c r="K3" s="3">
        <v>294</v>
      </c>
      <c r="L3" s="13">
        <v>284</v>
      </c>
      <c r="M3" s="3">
        <v>301</v>
      </c>
      <c r="N3" s="3">
        <v>287</v>
      </c>
      <c r="O3" s="3">
        <v>283</v>
      </c>
      <c r="P3" s="3">
        <v>280</v>
      </c>
      <c r="Q3" s="3">
        <v>266</v>
      </c>
      <c r="R3" s="16">
        <v>257</v>
      </c>
      <c r="S3" s="10">
        <v>261</v>
      </c>
      <c r="T3" s="29">
        <f>MAX(B3:S3)</f>
        <v>306</v>
      </c>
      <c r="U3" s="30">
        <f>MIN(B3:S3)</f>
        <v>257</v>
      </c>
      <c r="V3" s="31">
        <f>AVERAGE(B3:S3)</f>
        <v>285.27777777777777</v>
      </c>
    </row>
    <row r="4" spans="1:22" x14ac:dyDescent="0.3">
      <c r="A4" s="9" t="s">
        <v>1</v>
      </c>
      <c r="B4" s="63">
        <v>234</v>
      </c>
      <c r="C4" s="3">
        <v>238</v>
      </c>
      <c r="D4" s="39">
        <v>236</v>
      </c>
      <c r="E4" s="3">
        <v>231</v>
      </c>
      <c r="F4" s="3">
        <v>237</v>
      </c>
      <c r="G4" s="39">
        <v>236</v>
      </c>
      <c r="H4" s="40">
        <v>235</v>
      </c>
      <c r="I4" s="3">
        <v>234</v>
      </c>
      <c r="J4" s="13">
        <v>227</v>
      </c>
      <c r="K4" s="3">
        <v>232</v>
      </c>
      <c r="L4" s="14">
        <v>239</v>
      </c>
      <c r="M4" s="3">
        <v>218</v>
      </c>
      <c r="N4" s="3">
        <v>239</v>
      </c>
      <c r="O4" s="3">
        <v>233</v>
      </c>
      <c r="P4" s="3">
        <v>235</v>
      </c>
      <c r="Q4" s="3">
        <v>219</v>
      </c>
      <c r="R4" s="16">
        <v>217</v>
      </c>
      <c r="S4" s="10">
        <v>235</v>
      </c>
      <c r="T4" s="29">
        <f t="shared" ref="T4:T45" si="0">MAX(B4:S4)</f>
        <v>239</v>
      </c>
      <c r="U4" s="30">
        <f t="shared" ref="U4:U45" si="1">MIN(B4:S4)</f>
        <v>217</v>
      </c>
      <c r="V4" s="31">
        <f t="shared" ref="V4:V45" si="2">AVERAGE(B4:S4)</f>
        <v>231.94444444444446</v>
      </c>
    </row>
    <row r="5" spans="1:22" x14ac:dyDescent="0.3">
      <c r="A5" s="9" t="s">
        <v>2</v>
      </c>
      <c r="B5" s="63">
        <v>207</v>
      </c>
      <c r="C5" s="3">
        <v>207</v>
      </c>
      <c r="D5" s="39">
        <v>208</v>
      </c>
      <c r="E5" s="3">
        <v>204</v>
      </c>
      <c r="F5" s="4">
        <v>209</v>
      </c>
      <c r="G5" s="39">
        <v>206</v>
      </c>
      <c r="H5" s="40">
        <v>201</v>
      </c>
      <c r="I5" s="3">
        <v>200</v>
      </c>
      <c r="J5" s="13">
        <v>204</v>
      </c>
      <c r="K5" s="3">
        <v>207</v>
      </c>
      <c r="L5" s="13">
        <v>197</v>
      </c>
      <c r="M5" s="3">
        <v>197</v>
      </c>
      <c r="N5" s="3">
        <v>202</v>
      </c>
      <c r="O5" s="3">
        <v>203</v>
      </c>
      <c r="P5" s="3">
        <v>187</v>
      </c>
      <c r="Q5" s="3">
        <v>176</v>
      </c>
      <c r="R5" s="3">
        <v>187</v>
      </c>
      <c r="S5" s="16">
        <v>168</v>
      </c>
      <c r="T5" s="29">
        <f t="shared" si="0"/>
        <v>209</v>
      </c>
      <c r="U5" s="30">
        <f t="shared" si="1"/>
        <v>168</v>
      </c>
      <c r="V5" s="31">
        <f t="shared" si="2"/>
        <v>198.33333333333334</v>
      </c>
    </row>
    <row r="6" spans="1:22" x14ac:dyDescent="0.3">
      <c r="A6" s="9" t="s">
        <v>3</v>
      </c>
      <c r="B6" s="63">
        <v>262</v>
      </c>
      <c r="C6" s="3">
        <v>270</v>
      </c>
      <c r="D6" s="39">
        <v>263</v>
      </c>
      <c r="E6" s="3">
        <v>265</v>
      </c>
      <c r="F6" s="3">
        <v>262</v>
      </c>
      <c r="G6" s="39">
        <v>258</v>
      </c>
      <c r="H6" s="40">
        <v>255</v>
      </c>
      <c r="I6" s="3">
        <v>263</v>
      </c>
      <c r="J6" s="13">
        <v>258</v>
      </c>
      <c r="K6" s="3">
        <v>260</v>
      </c>
      <c r="L6" s="13">
        <v>260</v>
      </c>
      <c r="M6" s="3">
        <v>276</v>
      </c>
      <c r="N6" s="3">
        <v>275</v>
      </c>
      <c r="O6" s="3">
        <v>253</v>
      </c>
      <c r="P6" s="16">
        <v>239</v>
      </c>
      <c r="Q6" s="3">
        <v>265</v>
      </c>
      <c r="R6" s="3">
        <v>258</v>
      </c>
      <c r="S6" s="11">
        <v>278</v>
      </c>
      <c r="T6" s="29">
        <f t="shared" si="0"/>
        <v>278</v>
      </c>
      <c r="U6" s="30">
        <f t="shared" si="1"/>
        <v>239</v>
      </c>
      <c r="V6" s="31">
        <f t="shared" si="2"/>
        <v>262.22222222222223</v>
      </c>
    </row>
    <row r="7" spans="1:22" x14ac:dyDescent="0.3">
      <c r="A7" s="9" t="s">
        <v>4</v>
      </c>
      <c r="B7" s="63">
        <v>231</v>
      </c>
      <c r="C7" s="3">
        <v>222</v>
      </c>
      <c r="D7" s="39">
        <v>225</v>
      </c>
      <c r="E7" s="3">
        <v>236</v>
      </c>
      <c r="F7" s="4">
        <v>243</v>
      </c>
      <c r="G7" s="39">
        <v>226</v>
      </c>
      <c r="H7" s="40">
        <v>228</v>
      </c>
      <c r="I7" s="3">
        <v>226</v>
      </c>
      <c r="J7" s="13">
        <v>218</v>
      </c>
      <c r="K7" s="3">
        <v>221</v>
      </c>
      <c r="L7" s="13">
        <v>209</v>
      </c>
      <c r="M7" s="3">
        <v>215</v>
      </c>
      <c r="N7" s="3">
        <v>212</v>
      </c>
      <c r="O7" s="3">
        <v>212</v>
      </c>
      <c r="P7" s="16">
        <v>204</v>
      </c>
      <c r="Q7" s="3">
        <v>209</v>
      </c>
      <c r="R7" s="3">
        <v>205</v>
      </c>
      <c r="S7" s="10">
        <v>222</v>
      </c>
      <c r="T7" s="29">
        <f t="shared" si="0"/>
        <v>243</v>
      </c>
      <c r="U7" s="30">
        <f t="shared" si="1"/>
        <v>204</v>
      </c>
      <c r="V7" s="31">
        <f t="shared" si="2"/>
        <v>220.22222222222223</v>
      </c>
    </row>
    <row r="8" spans="1:22" x14ac:dyDescent="0.3">
      <c r="A8" s="9" t="s">
        <v>5</v>
      </c>
      <c r="B8" s="69">
        <v>258</v>
      </c>
      <c r="C8" s="3">
        <v>242</v>
      </c>
      <c r="D8" s="70">
        <v>238</v>
      </c>
      <c r="E8" s="3">
        <v>234</v>
      </c>
      <c r="F8" s="3">
        <v>222</v>
      </c>
      <c r="G8" s="39">
        <v>230</v>
      </c>
      <c r="H8" s="40">
        <v>232</v>
      </c>
      <c r="I8" s="3">
        <v>233</v>
      </c>
      <c r="J8" s="13">
        <v>225</v>
      </c>
      <c r="K8" s="3">
        <v>235</v>
      </c>
      <c r="L8" s="13">
        <v>231</v>
      </c>
      <c r="M8" s="3">
        <v>220</v>
      </c>
      <c r="N8" s="3">
        <v>230</v>
      </c>
      <c r="O8" s="3">
        <v>219</v>
      </c>
      <c r="P8" s="3">
        <v>220</v>
      </c>
      <c r="Q8" s="3">
        <v>223</v>
      </c>
      <c r="R8" s="16">
        <v>203</v>
      </c>
      <c r="S8" s="10">
        <v>206</v>
      </c>
      <c r="T8" s="29">
        <f t="shared" si="0"/>
        <v>258</v>
      </c>
      <c r="U8" s="30">
        <f t="shared" si="1"/>
        <v>203</v>
      </c>
      <c r="V8" s="31">
        <f t="shared" si="2"/>
        <v>227.83333333333334</v>
      </c>
    </row>
    <row r="9" spans="1:22" x14ac:dyDescent="0.3">
      <c r="A9" s="9" t="s">
        <v>6</v>
      </c>
      <c r="B9" s="63">
        <v>286</v>
      </c>
      <c r="C9" s="3">
        <v>288</v>
      </c>
      <c r="D9" s="39">
        <v>289</v>
      </c>
      <c r="E9" s="4">
        <v>298</v>
      </c>
      <c r="F9" s="3">
        <v>292</v>
      </c>
      <c r="G9" s="39">
        <v>277</v>
      </c>
      <c r="H9" s="40">
        <v>271</v>
      </c>
      <c r="I9" s="3">
        <v>277</v>
      </c>
      <c r="J9" s="13">
        <v>267</v>
      </c>
      <c r="K9" s="3">
        <v>263</v>
      </c>
      <c r="L9" s="13">
        <v>256</v>
      </c>
      <c r="M9" s="3">
        <v>268</v>
      </c>
      <c r="N9" s="3">
        <v>262</v>
      </c>
      <c r="O9" s="16">
        <v>238</v>
      </c>
      <c r="P9" s="3">
        <v>254</v>
      </c>
      <c r="Q9" s="3">
        <v>247</v>
      </c>
      <c r="R9" s="3">
        <v>269</v>
      </c>
      <c r="S9" s="10">
        <v>270</v>
      </c>
      <c r="T9" s="29">
        <f t="shared" si="0"/>
        <v>298</v>
      </c>
      <c r="U9" s="30">
        <f t="shared" si="1"/>
        <v>238</v>
      </c>
      <c r="V9" s="31">
        <f t="shared" si="2"/>
        <v>270.66666666666669</v>
      </c>
    </row>
    <row r="10" spans="1:22" x14ac:dyDescent="0.3">
      <c r="A10" s="9" t="s">
        <v>7</v>
      </c>
      <c r="B10" s="63">
        <v>228</v>
      </c>
      <c r="C10" s="74">
        <v>242</v>
      </c>
      <c r="D10" s="39">
        <v>239</v>
      </c>
      <c r="E10" s="3">
        <v>230</v>
      </c>
      <c r="F10" s="72">
        <v>241</v>
      </c>
      <c r="G10" s="39">
        <v>231</v>
      </c>
      <c r="H10" s="40">
        <v>233</v>
      </c>
      <c r="I10" s="3">
        <v>229</v>
      </c>
      <c r="J10" s="13">
        <v>223</v>
      </c>
      <c r="K10" s="3">
        <v>223</v>
      </c>
      <c r="L10" s="13">
        <v>220</v>
      </c>
      <c r="M10" s="3">
        <v>225</v>
      </c>
      <c r="N10" s="3">
        <v>235</v>
      </c>
      <c r="O10" s="3">
        <v>231</v>
      </c>
      <c r="P10" s="16">
        <v>219</v>
      </c>
      <c r="Q10" s="3">
        <v>223</v>
      </c>
      <c r="R10" s="3">
        <v>230</v>
      </c>
      <c r="S10" s="10">
        <v>233</v>
      </c>
      <c r="T10" s="29">
        <f t="shared" si="0"/>
        <v>242</v>
      </c>
      <c r="U10" s="30">
        <f t="shared" si="1"/>
        <v>219</v>
      </c>
      <c r="V10" s="31">
        <f t="shared" si="2"/>
        <v>229.72222222222223</v>
      </c>
    </row>
    <row r="11" spans="1:22" x14ac:dyDescent="0.3">
      <c r="A11" s="9" t="s">
        <v>8</v>
      </c>
      <c r="B11" s="63">
        <v>197</v>
      </c>
      <c r="C11" s="3">
        <v>191</v>
      </c>
      <c r="D11" s="39">
        <v>198</v>
      </c>
      <c r="E11" s="4">
        <v>214</v>
      </c>
      <c r="F11" s="3">
        <v>213</v>
      </c>
      <c r="G11" s="39">
        <v>199</v>
      </c>
      <c r="H11" s="40">
        <v>208</v>
      </c>
      <c r="I11" s="3">
        <v>203</v>
      </c>
      <c r="J11" s="13">
        <v>200</v>
      </c>
      <c r="K11" s="3">
        <v>184</v>
      </c>
      <c r="L11" s="13">
        <v>187</v>
      </c>
      <c r="M11" s="3">
        <v>191</v>
      </c>
      <c r="N11" s="3">
        <v>187</v>
      </c>
      <c r="O11" s="3">
        <v>189</v>
      </c>
      <c r="P11" s="3">
        <v>194</v>
      </c>
      <c r="Q11" s="3">
        <v>182</v>
      </c>
      <c r="R11" s="16">
        <v>160</v>
      </c>
      <c r="S11" s="10">
        <v>174</v>
      </c>
      <c r="T11" s="29">
        <f t="shared" si="0"/>
        <v>214</v>
      </c>
      <c r="U11" s="30">
        <f t="shared" si="1"/>
        <v>160</v>
      </c>
      <c r="V11" s="31">
        <f t="shared" si="2"/>
        <v>192.83333333333334</v>
      </c>
    </row>
    <row r="12" spans="1:22" x14ac:dyDescent="0.3">
      <c r="A12" s="9" t="s">
        <v>9</v>
      </c>
      <c r="B12" s="63">
        <v>208</v>
      </c>
      <c r="C12" s="3">
        <v>197</v>
      </c>
      <c r="D12" s="39">
        <v>212</v>
      </c>
      <c r="E12" s="3">
        <v>216</v>
      </c>
      <c r="F12" s="4">
        <v>213</v>
      </c>
      <c r="G12" s="39">
        <v>202</v>
      </c>
      <c r="H12" s="40">
        <v>199</v>
      </c>
      <c r="I12" s="3">
        <v>197</v>
      </c>
      <c r="J12" s="13">
        <v>190</v>
      </c>
      <c r="K12" s="3">
        <v>200</v>
      </c>
      <c r="L12" s="13">
        <v>200</v>
      </c>
      <c r="M12" s="3">
        <v>188</v>
      </c>
      <c r="N12" s="3">
        <v>191</v>
      </c>
      <c r="O12" s="3">
        <v>172</v>
      </c>
      <c r="P12" s="3">
        <v>174</v>
      </c>
      <c r="Q12" s="3">
        <v>193</v>
      </c>
      <c r="R12" s="3">
        <v>180</v>
      </c>
      <c r="S12" s="16">
        <v>170</v>
      </c>
      <c r="T12" s="29">
        <f t="shared" si="0"/>
        <v>216</v>
      </c>
      <c r="U12" s="30">
        <f t="shared" si="1"/>
        <v>170</v>
      </c>
      <c r="V12" s="31">
        <f t="shared" si="2"/>
        <v>194.55555555555554</v>
      </c>
    </row>
    <row r="13" spans="1:22" x14ac:dyDescent="0.3">
      <c r="A13" s="9" t="s">
        <v>10</v>
      </c>
      <c r="B13" s="69">
        <v>260</v>
      </c>
      <c r="C13" s="3">
        <v>258</v>
      </c>
      <c r="D13" s="71">
        <v>254</v>
      </c>
      <c r="E13" s="3">
        <v>252</v>
      </c>
      <c r="F13" s="3">
        <v>241</v>
      </c>
      <c r="G13" s="39">
        <v>229</v>
      </c>
      <c r="H13" s="40">
        <v>240</v>
      </c>
      <c r="I13" s="3">
        <v>242</v>
      </c>
      <c r="J13" s="13">
        <v>231</v>
      </c>
      <c r="K13" s="3">
        <v>242</v>
      </c>
      <c r="L13" s="13">
        <v>237</v>
      </c>
      <c r="M13" s="3">
        <v>234</v>
      </c>
      <c r="N13" s="3">
        <v>248</v>
      </c>
      <c r="O13" s="16">
        <v>176</v>
      </c>
      <c r="P13" s="3">
        <v>220</v>
      </c>
      <c r="Q13" s="3">
        <v>241</v>
      </c>
      <c r="R13" s="3">
        <v>229</v>
      </c>
      <c r="S13" s="10">
        <v>204</v>
      </c>
      <c r="T13" s="29">
        <f t="shared" si="0"/>
        <v>260</v>
      </c>
      <c r="U13" s="30">
        <f t="shared" si="1"/>
        <v>176</v>
      </c>
      <c r="V13" s="31">
        <f t="shared" si="2"/>
        <v>235.44444444444446</v>
      </c>
    </row>
    <row r="14" spans="1:22" x14ac:dyDescent="0.3">
      <c r="A14" s="9" t="s">
        <v>11</v>
      </c>
      <c r="B14" s="63">
        <v>261</v>
      </c>
      <c r="C14" s="3">
        <v>263</v>
      </c>
      <c r="D14" s="39">
        <v>248</v>
      </c>
      <c r="E14" s="4">
        <v>266</v>
      </c>
      <c r="F14" s="3">
        <v>259</v>
      </c>
      <c r="G14" s="39">
        <v>242</v>
      </c>
      <c r="H14" s="40">
        <v>259</v>
      </c>
      <c r="I14" s="3">
        <v>260</v>
      </c>
      <c r="J14" s="13">
        <v>242</v>
      </c>
      <c r="K14" s="3">
        <v>249</v>
      </c>
      <c r="L14" s="13">
        <v>237</v>
      </c>
      <c r="M14" s="3">
        <v>237</v>
      </c>
      <c r="N14" s="3">
        <v>239</v>
      </c>
      <c r="O14" s="3">
        <v>233</v>
      </c>
      <c r="P14" s="3">
        <v>230</v>
      </c>
      <c r="Q14" s="3">
        <v>233</v>
      </c>
      <c r="R14" s="16">
        <v>217</v>
      </c>
      <c r="S14" s="10">
        <v>226</v>
      </c>
      <c r="T14" s="29">
        <f t="shared" si="0"/>
        <v>266</v>
      </c>
      <c r="U14" s="30">
        <f t="shared" si="1"/>
        <v>217</v>
      </c>
      <c r="V14" s="31">
        <f t="shared" si="2"/>
        <v>244.5</v>
      </c>
    </row>
    <row r="15" spans="1:22" x14ac:dyDescent="0.3">
      <c r="A15" s="9" t="s">
        <v>12</v>
      </c>
      <c r="B15" s="63">
        <v>220</v>
      </c>
      <c r="C15" s="3">
        <v>222</v>
      </c>
      <c r="D15" s="39">
        <v>222</v>
      </c>
      <c r="E15" s="4">
        <v>223</v>
      </c>
      <c r="F15" s="3">
        <v>216</v>
      </c>
      <c r="G15" s="39">
        <v>210</v>
      </c>
      <c r="H15" s="40">
        <v>214</v>
      </c>
      <c r="I15" s="3">
        <v>202</v>
      </c>
      <c r="J15" s="13">
        <v>207</v>
      </c>
      <c r="K15" s="3">
        <v>207</v>
      </c>
      <c r="L15" s="13">
        <v>202</v>
      </c>
      <c r="M15" s="3">
        <v>204</v>
      </c>
      <c r="N15" s="3">
        <v>194</v>
      </c>
      <c r="O15" s="3">
        <v>203</v>
      </c>
      <c r="P15" s="3">
        <v>158</v>
      </c>
      <c r="Q15" s="3">
        <v>182</v>
      </c>
      <c r="R15" s="3">
        <v>180</v>
      </c>
      <c r="S15" s="16">
        <v>141</v>
      </c>
      <c r="T15" s="29">
        <f t="shared" si="0"/>
        <v>223</v>
      </c>
      <c r="U15" s="30">
        <f t="shared" si="1"/>
        <v>141</v>
      </c>
      <c r="V15" s="31">
        <f t="shared" si="2"/>
        <v>200.38888888888889</v>
      </c>
    </row>
    <row r="16" spans="1:22" x14ac:dyDescent="0.3">
      <c r="A16" s="9" t="s">
        <v>13</v>
      </c>
      <c r="B16" s="63">
        <v>254</v>
      </c>
      <c r="C16" s="3">
        <v>272</v>
      </c>
      <c r="D16" s="39">
        <v>264</v>
      </c>
      <c r="E16" s="3">
        <v>275</v>
      </c>
      <c r="F16" s="3">
        <v>274</v>
      </c>
      <c r="G16" s="39">
        <v>268</v>
      </c>
      <c r="H16" s="40">
        <v>273</v>
      </c>
      <c r="I16" s="3">
        <v>266</v>
      </c>
      <c r="J16" s="13">
        <v>266</v>
      </c>
      <c r="K16" s="3">
        <v>263</v>
      </c>
      <c r="L16" s="13">
        <v>251</v>
      </c>
      <c r="M16" s="3">
        <v>248</v>
      </c>
      <c r="N16" s="3">
        <v>269</v>
      </c>
      <c r="O16" s="4">
        <v>276</v>
      </c>
      <c r="P16" s="16">
        <v>245</v>
      </c>
      <c r="Q16" s="3">
        <v>250</v>
      </c>
      <c r="R16" s="3">
        <v>258</v>
      </c>
      <c r="S16" s="10">
        <v>250</v>
      </c>
      <c r="T16" s="29">
        <f t="shared" si="0"/>
        <v>276</v>
      </c>
      <c r="U16" s="30">
        <f t="shared" si="1"/>
        <v>245</v>
      </c>
      <c r="V16" s="31">
        <f t="shared" si="2"/>
        <v>262.33333333333331</v>
      </c>
    </row>
    <row r="17" spans="1:22" x14ac:dyDescent="0.3">
      <c r="A17" s="9" t="s">
        <v>14</v>
      </c>
      <c r="B17" s="63">
        <v>199</v>
      </c>
      <c r="C17" s="3">
        <v>204</v>
      </c>
      <c r="D17" s="39">
        <v>207</v>
      </c>
      <c r="E17" s="3">
        <v>203</v>
      </c>
      <c r="F17" s="3">
        <v>205</v>
      </c>
      <c r="G17" s="39">
        <v>195</v>
      </c>
      <c r="H17" s="40">
        <v>189</v>
      </c>
      <c r="I17" s="3">
        <v>192</v>
      </c>
      <c r="J17" s="13">
        <v>188</v>
      </c>
      <c r="K17" s="3">
        <v>194</v>
      </c>
      <c r="L17" s="13">
        <v>197</v>
      </c>
      <c r="M17" s="3">
        <v>199</v>
      </c>
      <c r="N17" s="4">
        <v>210</v>
      </c>
      <c r="O17" s="3">
        <v>197</v>
      </c>
      <c r="P17" s="3">
        <v>196</v>
      </c>
      <c r="Q17" s="3">
        <v>182</v>
      </c>
      <c r="R17" s="3">
        <v>178</v>
      </c>
      <c r="S17" s="16">
        <v>169</v>
      </c>
      <c r="T17" s="29">
        <f t="shared" si="0"/>
        <v>210</v>
      </c>
      <c r="U17" s="30">
        <f t="shared" si="1"/>
        <v>169</v>
      </c>
      <c r="V17" s="31">
        <f t="shared" si="2"/>
        <v>194.66666666666666</v>
      </c>
    </row>
    <row r="18" spans="1:22" x14ac:dyDescent="0.3">
      <c r="A18" s="9" t="s">
        <v>15</v>
      </c>
      <c r="B18" s="63">
        <v>262</v>
      </c>
      <c r="C18" s="3">
        <v>260</v>
      </c>
      <c r="D18" s="39">
        <v>258</v>
      </c>
      <c r="E18" s="4">
        <v>264</v>
      </c>
      <c r="F18" s="3">
        <v>261</v>
      </c>
      <c r="G18" s="39">
        <v>254</v>
      </c>
      <c r="H18" s="40">
        <v>262</v>
      </c>
      <c r="I18" s="3">
        <v>262</v>
      </c>
      <c r="J18" s="13">
        <v>255</v>
      </c>
      <c r="K18" s="3">
        <v>247</v>
      </c>
      <c r="L18" s="13">
        <v>240</v>
      </c>
      <c r="M18" s="3">
        <v>248</v>
      </c>
      <c r="N18" s="3">
        <v>243</v>
      </c>
      <c r="O18" s="3">
        <v>243</v>
      </c>
      <c r="P18" s="16">
        <v>239</v>
      </c>
      <c r="Q18" s="3">
        <v>242</v>
      </c>
      <c r="R18" s="3">
        <v>247</v>
      </c>
      <c r="S18" s="10">
        <v>251</v>
      </c>
      <c r="T18" s="29">
        <f t="shared" si="0"/>
        <v>264</v>
      </c>
      <c r="U18" s="30">
        <f t="shared" si="1"/>
        <v>239</v>
      </c>
      <c r="V18" s="31">
        <f t="shared" si="2"/>
        <v>252.11111111111111</v>
      </c>
    </row>
    <row r="19" spans="1:22" x14ac:dyDescent="0.3">
      <c r="A19" s="9" t="s">
        <v>16</v>
      </c>
      <c r="B19" s="63">
        <v>231</v>
      </c>
      <c r="C19" s="3">
        <v>229</v>
      </c>
      <c r="D19" s="39">
        <v>235</v>
      </c>
      <c r="E19" s="3">
        <v>241</v>
      </c>
      <c r="F19" s="4">
        <v>243</v>
      </c>
      <c r="G19" s="39">
        <v>229</v>
      </c>
      <c r="H19" s="40">
        <v>219</v>
      </c>
      <c r="I19" s="3">
        <v>219</v>
      </c>
      <c r="J19" s="13">
        <v>222</v>
      </c>
      <c r="K19" s="3">
        <v>229</v>
      </c>
      <c r="L19" s="13">
        <v>232</v>
      </c>
      <c r="M19" s="3">
        <v>225</v>
      </c>
      <c r="N19" s="3">
        <v>217</v>
      </c>
      <c r="O19" s="3">
        <v>225</v>
      </c>
      <c r="P19" s="16">
        <v>209</v>
      </c>
      <c r="Q19" s="3">
        <v>212</v>
      </c>
      <c r="R19" s="3">
        <v>212</v>
      </c>
      <c r="S19" s="10">
        <v>218</v>
      </c>
      <c r="T19" s="29">
        <f t="shared" si="0"/>
        <v>243</v>
      </c>
      <c r="U19" s="30">
        <f t="shared" si="1"/>
        <v>209</v>
      </c>
      <c r="V19" s="31">
        <f t="shared" si="2"/>
        <v>224.83333333333334</v>
      </c>
    </row>
    <row r="20" spans="1:22" x14ac:dyDescent="0.3">
      <c r="A20" s="9" t="s">
        <v>17</v>
      </c>
      <c r="B20" s="63">
        <v>185</v>
      </c>
      <c r="C20" s="3">
        <v>178</v>
      </c>
      <c r="D20" s="39">
        <v>183</v>
      </c>
      <c r="E20" s="3">
        <v>185</v>
      </c>
      <c r="F20" s="3">
        <v>180</v>
      </c>
      <c r="G20" s="39">
        <v>184</v>
      </c>
      <c r="H20" s="49">
        <v>192</v>
      </c>
      <c r="I20" s="3">
        <v>183</v>
      </c>
      <c r="J20" s="13">
        <v>183</v>
      </c>
      <c r="K20" s="3">
        <v>183</v>
      </c>
      <c r="L20" s="13">
        <v>172</v>
      </c>
      <c r="M20" s="3">
        <v>177</v>
      </c>
      <c r="N20" s="3">
        <v>187</v>
      </c>
      <c r="O20" s="3">
        <v>181</v>
      </c>
      <c r="P20" s="3">
        <v>184</v>
      </c>
      <c r="Q20" s="3">
        <v>174</v>
      </c>
      <c r="R20" s="16">
        <v>167</v>
      </c>
      <c r="S20" s="10">
        <v>173</v>
      </c>
      <c r="T20" s="29">
        <f t="shared" si="0"/>
        <v>192</v>
      </c>
      <c r="U20" s="30">
        <f t="shared" si="1"/>
        <v>167</v>
      </c>
      <c r="V20" s="31">
        <f t="shared" si="2"/>
        <v>180.61111111111111</v>
      </c>
    </row>
    <row r="21" spans="1:22" x14ac:dyDescent="0.3">
      <c r="A21" s="9" t="s">
        <v>18</v>
      </c>
      <c r="B21" s="63">
        <v>265</v>
      </c>
      <c r="C21" s="3">
        <v>254</v>
      </c>
      <c r="D21" s="45">
        <v>266</v>
      </c>
      <c r="E21" s="3">
        <v>253</v>
      </c>
      <c r="F21" s="3">
        <v>257</v>
      </c>
      <c r="G21" s="39">
        <v>255</v>
      </c>
      <c r="H21" s="40">
        <v>252</v>
      </c>
      <c r="I21" s="3">
        <v>251</v>
      </c>
      <c r="J21" s="13">
        <v>255</v>
      </c>
      <c r="K21" s="3">
        <v>250</v>
      </c>
      <c r="L21" s="13">
        <v>245</v>
      </c>
      <c r="M21" s="3">
        <v>244</v>
      </c>
      <c r="N21" s="3">
        <v>263</v>
      </c>
      <c r="O21" s="3">
        <v>239</v>
      </c>
      <c r="P21" s="16">
        <v>238</v>
      </c>
      <c r="Q21" s="16">
        <v>238</v>
      </c>
      <c r="R21" s="3">
        <v>244</v>
      </c>
      <c r="S21" s="10">
        <v>250</v>
      </c>
      <c r="T21" s="29">
        <f t="shared" si="0"/>
        <v>266</v>
      </c>
      <c r="U21" s="30">
        <f t="shared" si="1"/>
        <v>238</v>
      </c>
      <c r="V21" s="31">
        <f t="shared" si="2"/>
        <v>251.05555555555554</v>
      </c>
    </row>
    <row r="22" spans="1:22" x14ac:dyDescent="0.3">
      <c r="A22" s="9"/>
      <c r="B22" s="63"/>
      <c r="C22" s="3"/>
      <c r="D22" s="39"/>
      <c r="E22" s="3"/>
      <c r="F22" s="3"/>
      <c r="G22" s="39"/>
      <c r="H22" s="9"/>
      <c r="I22" s="3"/>
      <c r="J22" s="13"/>
      <c r="K22" s="3"/>
      <c r="L22" s="13" t="s">
        <v>45</v>
      </c>
      <c r="M22" s="3"/>
      <c r="N22" s="3"/>
      <c r="O22" s="3"/>
      <c r="P22" s="3"/>
      <c r="Q22" s="3"/>
      <c r="R22" s="3"/>
      <c r="S22" s="10"/>
      <c r="T22" s="29"/>
      <c r="U22" s="30"/>
      <c r="V22" s="31"/>
    </row>
    <row r="23" spans="1:22" x14ac:dyDescent="0.3">
      <c r="A23" s="9" t="s">
        <v>19</v>
      </c>
      <c r="B23" s="63">
        <v>212</v>
      </c>
      <c r="C23" s="3">
        <v>214</v>
      </c>
      <c r="D23" s="39">
        <v>207</v>
      </c>
      <c r="E23" s="3">
        <v>212</v>
      </c>
      <c r="F23" s="47">
        <v>200</v>
      </c>
      <c r="G23" s="39">
        <v>208</v>
      </c>
      <c r="H23" s="40">
        <v>204</v>
      </c>
      <c r="I23" s="3">
        <v>202</v>
      </c>
      <c r="J23" s="13">
        <v>211</v>
      </c>
      <c r="K23" s="3">
        <v>216</v>
      </c>
      <c r="L23" s="13">
        <v>220</v>
      </c>
      <c r="M23" s="3">
        <v>224</v>
      </c>
      <c r="N23" s="3">
        <v>208</v>
      </c>
      <c r="O23" s="3">
        <v>218</v>
      </c>
      <c r="P23" s="3">
        <v>226</v>
      </c>
      <c r="Q23" s="3">
        <v>225</v>
      </c>
      <c r="R23" s="4">
        <v>237</v>
      </c>
      <c r="S23" s="10">
        <v>223</v>
      </c>
      <c r="T23" s="29">
        <f t="shared" si="0"/>
        <v>237</v>
      </c>
      <c r="U23" s="30">
        <f t="shared" si="1"/>
        <v>200</v>
      </c>
      <c r="V23" s="31">
        <f t="shared" si="2"/>
        <v>214.83333333333334</v>
      </c>
    </row>
    <row r="24" spans="1:22" x14ac:dyDescent="0.3">
      <c r="A24" s="9" t="s">
        <v>20</v>
      </c>
      <c r="B24" s="63">
        <v>223</v>
      </c>
      <c r="C24" s="3">
        <v>219</v>
      </c>
      <c r="D24" s="39">
        <v>211</v>
      </c>
      <c r="E24" s="3">
        <v>214</v>
      </c>
      <c r="F24" s="4">
        <v>225</v>
      </c>
      <c r="G24" s="39">
        <v>221</v>
      </c>
      <c r="H24" s="40">
        <v>217</v>
      </c>
      <c r="I24" s="3">
        <v>209</v>
      </c>
      <c r="J24" s="13">
        <v>208</v>
      </c>
      <c r="K24" s="3">
        <v>220</v>
      </c>
      <c r="L24" s="13">
        <v>209</v>
      </c>
      <c r="M24" s="3">
        <v>219</v>
      </c>
      <c r="N24" s="3">
        <v>218</v>
      </c>
      <c r="O24" s="3">
        <v>216</v>
      </c>
      <c r="P24" s="3">
        <v>217</v>
      </c>
      <c r="Q24" s="3">
        <v>197</v>
      </c>
      <c r="R24" s="16">
        <v>194</v>
      </c>
      <c r="S24" s="10">
        <v>205</v>
      </c>
      <c r="T24" s="29">
        <f t="shared" si="0"/>
        <v>225</v>
      </c>
      <c r="U24" s="30">
        <f t="shared" si="1"/>
        <v>194</v>
      </c>
      <c r="V24" s="31">
        <f t="shared" si="2"/>
        <v>213.44444444444446</v>
      </c>
    </row>
    <row r="25" spans="1:22" x14ac:dyDescent="0.3">
      <c r="A25" s="9" t="s">
        <v>21</v>
      </c>
      <c r="B25" s="69">
        <v>245</v>
      </c>
      <c r="C25" s="3">
        <v>235</v>
      </c>
      <c r="D25" s="39">
        <v>232</v>
      </c>
      <c r="E25" s="4">
        <v>245</v>
      </c>
      <c r="F25" s="3">
        <v>235</v>
      </c>
      <c r="G25" s="39">
        <v>227</v>
      </c>
      <c r="H25" s="40">
        <v>213</v>
      </c>
      <c r="I25" s="3">
        <v>228</v>
      </c>
      <c r="J25" s="13">
        <v>230</v>
      </c>
      <c r="K25" s="3">
        <v>232</v>
      </c>
      <c r="L25" s="13">
        <v>224</v>
      </c>
      <c r="M25" s="3">
        <v>228</v>
      </c>
      <c r="N25" s="16">
        <v>180</v>
      </c>
      <c r="O25" s="3">
        <v>215</v>
      </c>
      <c r="P25" s="3">
        <v>220</v>
      </c>
      <c r="Q25" s="3">
        <v>233</v>
      </c>
      <c r="R25" s="3">
        <v>226</v>
      </c>
      <c r="S25" s="10">
        <v>226</v>
      </c>
      <c r="T25" s="29">
        <f t="shared" si="0"/>
        <v>245</v>
      </c>
      <c r="U25" s="30">
        <f t="shared" si="1"/>
        <v>180</v>
      </c>
      <c r="V25" s="31">
        <f t="shared" si="2"/>
        <v>226.33333333333334</v>
      </c>
    </row>
    <row r="26" spans="1:22" x14ac:dyDescent="0.3">
      <c r="A26" s="9" t="s">
        <v>22</v>
      </c>
      <c r="B26" s="63">
        <v>250</v>
      </c>
      <c r="C26" s="3">
        <v>245</v>
      </c>
      <c r="D26" s="39">
        <v>242</v>
      </c>
      <c r="E26" s="4">
        <v>252</v>
      </c>
      <c r="F26" s="3">
        <v>235</v>
      </c>
      <c r="G26" s="39">
        <v>237</v>
      </c>
      <c r="H26" s="40">
        <v>244</v>
      </c>
      <c r="I26" s="3">
        <v>235</v>
      </c>
      <c r="J26" s="13">
        <v>225</v>
      </c>
      <c r="K26" s="3">
        <v>227</v>
      </c>
      <c r="L26" s="13">
        <v>217</v>
      </c>
      <c r="M26" s="3">
        <v>232</v>
      </c>
      <c r="N26" s="3">
        <v>226</v>
      </c>
      <c r="O26" s="3">
        <v>211</v>
      </c>
      <c r="P26" s="3">
        <v>214</v>
      </c>
      <c r="Q26" s="3">
        <v>208</v>
      </c>
      <c r="R26" s="3">
        <v>215</v>
      </c>
      <c r="S26" s="16">
        <v>198</v>
      </c>
      <c r="T26" s="29">
        <f t="shared" si="0"/>
        <v>252</v>
      </c>
      <c r="U26" s="30">
        <f t="shared" si="1"/>
        <v>198</v>
      </c>
      <c r="V26" s="31">
        <f t="shared" si="2"/>
        <v>228.5</v>
      </c>
    </row>
    <row r="27" spans="1:22" x14ac:dyDescent="0.3">
      <c r="A27" s="9" t="s">
        <v>23</v>
      </c>
      <c r="B27" s="63">
        <v>197</v>
      </c>
      <c r="C27" s="3">
        <v>176</v>
      </c>
      <c r="D27" s="39">
        <v>178</v>
      </c>
      <c r="E27" s="3">
        <v>171</v>
      </c>
      <c r="F27" s="3">
        <v>163</v>
      </c>
      <c r="G27" s="39">
        <v>167</v>
      </c>
      <c r="H27" s="40">
        <v>168</v>
      </c>
      <c r="I27" s="4">
        <v>200</v>
      </c>
      <c r="J27" s="13">
        <v>175</v>
      </c>
      <c r="K27" s="3">
        <v>155</v>
      </c>
      <c r="L27" s="13">
        <v>157</v>
      </c>
      <c r="M27" s="3">
        <v>156</v>
      </c>
      <c r="N27" s="3">
        <v>176</v>
      </c>
      <c r="O27" s="3">
        <v>171</v>
      </c>
      <c r="P27" s="3">
        <v>190</v>
      </c>
      <c r="Q27" s="3">
        <v>163</v>
      </c>
      <c r="R27" s="16">
        <v>146</v>
      </c>
      <c r="S27" s="10">
        <v>147</v>
      </c>
      <c r="T27" s="29">
        <f t="shared" si="0"/>
        <v>200</v>
      </c>
      <c r="U27" s="30">
        <f t="shared" si="1"/>
        <v>146</v>
      </c>
      <c r="V27" s="31">
        <f t="shared" si="2"/>
        <v>169.77777777777777</v>
      </c>
    </row>
    <row r="28" spans="1:22" x14ac:dyDescent="0.3">
      <c r="A28" s="9" t="s">
        <v>24</v>
      </c>
      <c r="B28" s="63">
        <v>231</v>
      </c>
      <c r="C28" s="3">
        <v>229</v>
      </c>
      <c r="D28" s="65">
        <v>215</v>
      </c>
      <c r="E28" s="3">
        <v>238</v>
      </c>
      <c r="F28" s="3">
        <v>233</v>
      </c>
      <c r="G28" s="39">
        <v>239</v>
      </c>
      <c r="H28" s="40">
        <v>230</v>
      </c>
      <c r="I28" s="3">
        <v>235</v>
      </c>
      <c r="J28" s="13">
        <v>222</v>
      </c>
      <c r="K28" s="3">
        <v>233</v>
      </c>
      <c r="L28" s="13">
        <v>226</v>
      </c>
      <c r="M28" s="3">
        <v>225</v>
      </c>
      <c r="N28" s="3">
        <v>233</v>
      </c>
      <c r="O28" s="3">
        <v>232</v>
      </c>
      <c r="P28" s="4">
        <v>247</v>
      </c>
      <c r="Q28" s="3">
        <v>232</v>
      </c>
      <c r="R28" s="3">
        <v>233</v>
      </c>
      <c r="S28" s="10">
        <v>233</v>
      </c>
      <c r="T28" s="29">
        <f t="shared" si="0"/>
        <v>247</v>
      </c>
      <c r="U28" s="30">
        <f t="shared" si="1"/>
        <v>215</v>
      </c>
      <c r="V28" s="31">
        <f t="shared" si="2"/>
        <v>231.44444444444446</v>
      </c>
    </row>
    <row r="29" spans="1:22" x14ac:dyDescent="0.3">
      <c r="A29" s="9" t="s">
        <v>25</v>
      </c>
      <c r="B29" s="63">
        <v>196</v>
      </c>
      <c r="C29" s="3">
        <v>199</v>
      </c>
      <c r="D29" s="39">
        <v>189</v>
      </c>
      <c r="E29" s="3">
        <v>188</v>
      </c>
      <c r="F29" s="3">
        <v>195</v>
      </c>
      <c r="G29" s="45">
        <v>208</v>
      </c>
      <c r="H29" s="40">
        <v>197</v>
      </c>
      <c r="I29" s="3">
        <v>206</v>
      </c>
      <c r="J29" s="13">
        <v>194</v>
      </c>
      <c r="K29" s="3">
        <v>184</v>
      </c>
      <c r="L29" s="13">
        <v>164</v>
      </c>
      <c r="M29" s="3">
        <v>185</v>
      </c>
      <c r="N29" s="3">
        <v>170</v>
      </c>
      <c r="O29" s="3">
        <v>183</v>
      </c>
      <c r="P29" s="3">
        <v>167</v>
      </c>
      <c r="Q29" s="3">
        <v>175</v>
      </c>
      <c r="R29" s="16">
        <v>154</v>
      </c>
      <c r="S29" s="10">
        <v>181</v>
      </c>
      <c r="T29" s="29">
        <f t="shared" si="0"/>
        <v>208</v>
      </c>
      <c r="U29" s="30">
        <f t="shared" si="1"/>
        <v>154</v>
      </c>
      <c r="V29" s="31">
        <f t="shared" si="2"/>
        <v>185.27777777777777</v>
      </c>
    </row>
    <row r="30" spans="1:22" x14ac:dyDescent="0.3">
      <c r="A30" s="9" t="s">
        <v>26</v>
      </c>
      <c r="B30" s="63">
        <v>213</v>
      </c>
      <c r="C30" s="3">
        <v>221</v>
      </c>
      <c r="D30" s="39">
        <v>214</v>
      </c>
      <c r="E30" s="3">
        <v>218</v>
      </c>
      <c r="F30" s="4">
        <v>222</v>
      </c>
      <c r="G30" s="39">
        <v>207</v>
      </c>
      <c r="H30" s="40">
        <v>210</v>
      </c>
      <c r="I30" s="3">
        <v>203</v>
      </c>
      <c r="J30" s="13">
        <v>216</v>
      </c>
      <c r="K30" s="3">
        <v>205</v>
      </c>
      <c r="L30" s="13">
        <v>199</v>
      </c>
      <c r="M30" s="3">
        <v>202</v>
      </c>
      <c r="N30" s="4">
        <v>216</v>
      </c>
      <c r="O30" s="16">
        <v>184</v>
      </c>
      <c r="P30" s="3">
        <v>195</v>
      </c>
      <c r="Q30" s="3">
        <v>207</v>
      </c>
      <c r="R30" s="3">
        <v>204</v>
      </c>
      <c r="S30" s="10">
        <v>201</v>
      </c>
      <c r="T30" s="29">
        <f t="shared" si="0"/>
        <v>222</v>
      </c>
      <c r="U30" s="30">
        <f t="shared" si="1"/>
        <v>184</v>
      </c>
      <c r="V30" s="31">
        <f t="shared" si="2"/>
        <v>207.61111111111111</v>
      </c>
    </row>
    <row r="31" spans="1:22" x14ac:dyDescent="0.3">
      <c r="A31" s="9" t="s">
        <v>27</v>
      </c>
      <c r="B31" s="63">
        <v>183</v>
      </c>
      <c r="C31" s="3">
        <v>160</v>
      </c>
      <c r="D31" s="39">
        <v>150</v>
      </c>
      <c r="E31" s="3">
        <v>153</v>
      </c>
      <c r="F31" s="3">
        <v>180</v>
      </c>
      <c r="G31" s="39">
        <v>177</v>
      </c>
      <c r="H31" s="40">
        <v>162</v>
      </c>
      <c r="I31" s="3">
        <v>164</v>
      </c>
      <c r="J31" s="13">
        <v>140</v>
      </c>
      <c r="K31" s="3">
        <v>136</v>
      </c>
      <c r="L31" s="13">
        <v>165</v>
      </c>
      <c r="M31" s="4">
        <v>197</v>
      </c>
      <c r="N31" s="3">
        <v>182</v>
      </c>
      <c r="O31" s="3">
        <v>188</v>
      </c>
      <c r="P31" s="3">
        <v>167</v>
      </c>
      <c r="Q31" s="3">
        <v>169</v>
      </c>
      <c r="R31" s="16">
        <v>131</v>
      </c>
      <c r="S31" s="10">
        <v>154</v>
      </c>
      <c r="T31" s="29">
        <f t="shared" si="0"/>
        <v>197</v>
      </c>
      <c r="U31" s="30">
        <f t="shared" si="1"/>
        <v>131</v>
      </c>
      <c r="V31" s="31">
        <f t="shared" si="2"/>
        <v>164.33333333333334</v>
      </c>
    </row>
    <row r="32" spans="1:22" x14ac:dyDescent="0.3">
      <c r="A32" s="9" t="s">
        <v>28</v>
      </c>
      <c r="B32" s="69">
        <v>265</v>
      </c>
      <c r="C32" s="3">
        <v>259</v>
      </c>
      <c r="D32" s="39">
        <v>239</v>
      </c>
      <c r="E32" s="3">
        <v>251</v>
      </c>
      <c r="F32" s="72">
        <v>262</v>
      </c>
      <c r="G32" s="39">
        <v>243</v>
      </c>
      <c r="H32" s="40">
        <v>252</v>
      </c>
      <c r="I32" s="3">
        <v>243</v>
      </c>
      <c r="J32" s="13">
        <v>236</v>
      </c>
      <c r="K32" s="3">
        <v>241</v>
      </c>
      <c r="L32" s="13">
        <v>235</v>
      </c>
      <c r="M32" s="3">
        <v>254</v>
      </c>
      <c r="N32" s="3">
        <v>254</v>
      </c>
      <c r="O32" s="3">
        <v>238</v>
      </c>
      <c r="P32" s="16">
        <v>230</v>
      </c>
      <c r="Q32" s="3">
        <v>248</v>
      </c>
      <c r="R32" s="3">
        <v>251</v>
      </c>
      <c r="S32" s="10">
        <v>245</v>
      </c>
      <c r="T32" s="29">
        <f t="shared" si="0"/>
        <v>265</v>
      </c>
      <c r="U32" s="30">
        <f t="shared" si="1"/>
        <v>230</v>
      </c>
      <c r="V32" s="31">
        <f t="shared" si="2"/>
        <v>247</v>
      </c>
    </row>
    <row r="33" spans="1:22" x14ac:dyDescent="0.3">
      <c r="A33" s="9" t="s">
        <v>29</v>
      </c>
      <c r="B33" s="63">
        <v>248</v>
      </c>
      <c r="C33" s="3">
        <v>237</v>
      </c>
      <c r="D33" s="39">
        <v>244</v>
      </c>
      <c r="E33" s="3">
        <v>246</v>
      </c>
      <c r="F33" s="3">
        <v>245</v>
      </c>
      <c r="G33" s="39">
        <v>235</v>
      </c>
      <c r="H33" s="40">
        <v>239</v>
      </c>
      <c r="I33" s="3">
        <v>229</v>
      </c>
      <c r="J33" s="13">
        <v>233</v>
      </c>
      <c r="K33" s="3">
        <v>232</v>
      </c>
      <c r="L33" s="13">
        <v>236</v>
      </c>
      <c r="M33" s="3">
        <v>224</v>
      </c>
      <c r="N33" s="4">
        <v>252</v>
      </c>
      <c r="O33" s="16">
        <v>215</v>
      </c>
      <c r="P33" s="3">
        <v>223</v>
      </c>
      <c r="Q33" s="3">
        <v>226</v>
      </c>
      <c r="R33" s="3">
        <v>218</v>
      </c>
      <c r="S33" s="10">
        <v>219</v>
      </c>
      <c r="T33" s="29">
        <f t="shared" si="0"/>
        <v>252</v>
      </c>
      <c r="U33" s="30">
        <f t="shared" si="1"/>
        <v>215</v>
      </c>
      <c r="V33" s="31">
        <f t="shared" si="2"/>
        <v>233.38888888888889</v>
      </c>
    </row>
    <row r="34" spans="1:22" x14ac:dyDescent="0.3">
      <c r="A34" s="9" t="s">
        <v>30</v>
      </c>
      <c r="B34" s="63">
        <v>245</v>
      </c>
      <c r="C34" s="3">
        <v>259</v>
      </c>
      <c r="D34" s="45">
        <v>262</v>
      </c>
      <c r="E34" s="39">
        <v>254</v>
      </c>
      <c r="F34" s="3">
        <v>248</v>
      </c>
      <c r="G34" s="39">
        <v>251</v>
      </c>
      <c r="H34" s="40">
        <v>246</v>
      </c>
      <c r="I34" s="3">
        <v>229</v>
      </c>
      <c r="J34" s="13">
        <v>231</v>
      </c>
      <c r="K34" s="3">
        <v>223</v>
      </c>
      <c r="L34" s="13">
        <v>229</v>
      </c>
      <c r="M34" s="3">
        <v>233</v>
      </c>
      <c r="N34" s="3">
        <v>216</v>
      </c>
      <c r="O34" s="16">
        <v>214</v>
      </c>
      <c r="P34" s="3">
        <v>231</v>
      </c>
      <c r="Q34" s="3">
        <v>240</v>
      </c>
      <c r="R34" s="3">
        <v>238</v>
      </c>
      <c r="S34" s="10">
        <v>240</v>
      </c>
      <c r="T34" s="29">
        <f t="shared" si="0"/>
        <v>262</v>
      </c>
      <c r="U34" s="30">
        <f t="shared" si="1"/>
        <v>214</v>
      </c>
      <c r="V34" s="31">
        <f t="shared" si="2"/>
        <v>238.27777777777777</v>
      </c>
    </row>
    <row r="35" spans="1:22" x14ac:dyDescent="0.3">
      <c r="A35" s="9" t="s">
        <v>31</v>
      </c>
      <c r="B35" s="61">
        <v>210</v>
      </c>
      <c r="C35" s="47">
        <v>210</v>
      </c>
      <c r="D35" s="71">
        <v>222</v>
      </c>
      <c r="E35" s="3">
        <v>226</v>
      </c>
      <c r="F35" s="3">
        <v>223</v>
      </c>
      <c r="G35" s="39">
        <v>232</v>
      </c>
      <c r="H35" s="40">
        <v>230</v>
      </c>
      <c r="I35" s="3">
        <v>233</v>
      </c>
      <c r="J35" s="13">
        <v>226</v>
      </c>
      <c r="K35" s="3">
        <v>233</v>
      </c>
      <c r="L35" s="13">
        <v>233</v>
      </c>
      <c r="M35" s="3">
        <v>232</v>
      </c>
      <c r="N35" s="4">
        <v>245</v>
      </c>
      <c r="O35" s="3">
        <v>228</v>
      </c>
      <c r="P35" s="3">
        <v>235</v>
      </c>
      <c r="Q35" s="3">
        <v>231</v>
      </c>
      <c r="R35" s="3">
        <v>225</v>
      </c>
      <c r="S35" s="60">
        <v>223</v>
      </c>
      <c r="T35" s="29">
        <f t="shared" si="0"/>
        <v>245</v>
      </c>
      <c r="U35" s="30">
        <f t="shared" si="1"/>
        <v>210</v>
      </c>
      <c r="V35" s="31">
        <f t="shared" si="2"/>
        <v>227.61111111111111</v>
      </c>
    </row>
    <row r="36" spans="1:22" x14ac:dyDescent="0.3">
      <c r="A36" s="9" t="s">
        <v>32</v>
      </c>
      <c r="B36" s="63">
        <v>261</v>
      </c>
      <c r="C36" s="3">
        <v>251</v>
      </c>
      <c r="D36" s="39">
        <v>257</v>
      </c>
      <c r="E36" s="3">
        <v>267</v>
      </c>
      <c r="F36" s="3">
        <v>249</v>
      </c>
      <c r="G36" s="39">
        <v>248</v>
      </c>
      <c r="H36" s="50">
        <v>237</v>
      </c>
      <c r="I36" s="3">
        <v>240</v>
      </c>
      <c r="J36" s="13">
        <v>242</v>
      </c>
      <c r="K36" s="3">
        <v>251</v>
      </c>
      <c r="L36" s="13">
        <v>250</v>
      </c>
      <c r="M36" s="3">
        <v>266</v>
      </c>
      <c r="N36" s="3">
        <v>264</v>
      </c>
      <c r="O36" s="3">
        <v>263</v>
      </c>
      <c r="P36" s="3">
        <v>271</v>
      </c>
      <c r="Q36" s="3">
        <v>267</v>
      </c>
      <c r="R36" s="4">
        <v>274</v>
      </c>
      <c r="S36" s="10">
        <v>267</v>
      </c>
      <c r="T36" s="29">
        <f t="shared" si="0"/>
        <v>274</v>
      </c>
      <c r="U36" s="30">
        <f t="shared" si="1"/>
        <v>237</v>
      </c>
      <c r="V36" s="31">
        <f t="shared" si="2"/>
        <v>256.94444444444446</v>
      </c>
    </row>
    <row r="37" spans="1:22" x14ac:dyDescent="0.3">
      <c r="A37" s="9" t="s">
        <v>33</v>
      </c>
      <c r="B37" s="61">
        <v>181</v>
      </c>
      <c r="C37" s="3">
        <v>182</v>
      </c>
      <c r="D37" s="73">
        <v>187</v>
      </c>
      <c r="E37" s="3">
        <v>193</v>
      </c>
      <c r="F37" s="3">
        <v>204</v>
      </c>
      <c r="G37" s="39">
        <v>196</v>
      </c>
      <c r="H37" s="40">
        <v>188</v>
      </c>
      <c r="I37" s="3">
        <v>188</v>
      </c>
      <c r="J37" s="13">
        <v>198</v>
      </c>
      <c r="K37" s="3">
        <v>198</v>
      </c>
      <c r="L37" s="14">
        <v>215</v>
      </c>
      <c r="M37" s="16">
        <v>188</v>
      </c>
      <c r="N37" s="3">
        <v>212</v>
      </c>
      <c r="O37" s="3">
        <v>195</v>
      </c>
      <c r="P37" s="3">
        <v>212</v>
      </c>
      <c r="Q37" s="3">
        <v>201</v>
      </c>
      <c r="R37" s="3">
        <v>206</v>
      </c>
      <c r="S37" s="10">
        <v>213</v>
      </c>
      <c r="T37" s="29">
        <f t="shared" si="0"/>
        <v>215</v>
      </c>
      <c r="U37" s="30">
        <f t="shared" si="1"/>
        <v>181</v>
      </c>
      <c r="V37" s="31">
        <f t="shared" si="2"/>
        <v>197.61111111111111</v>
      </c>
    </row>
    <row r="38" spans="1:22" x14ac:dyDescent="0.3">
      <c r="A38" s="9" t="s">
        <v>34</v>
      </c>
      <c r="B38" s="63">
        <v>232</v>
      </c>
      <c r="C38" s="3">
        <v>237</v>
      </c>
      <c r="D38" s="39">
        <v>246</v>
      </c>
      <c r="E38" s="3">
        <v>251</v>
      </c>
      <c r="F38" s="4">
        <v>254</v>
      </c>
      <c r="G38" s="39">
        <v>236</v>
      </c>
      <c r="H38" s="40">
        <v>239</v>
      </c>
      <c r="I38" s="3">
        <v>228</v>
      </c>
      <c r="J38" s="13">
        <v>231</v>
      </c>
      <c r="K38" s="16">
        <v>227</v>
      </c>
      <c r="L38" s="13">
        <v>230</v>
      </c>
      <c r="M38" s="3">
        <v>229</v>
      </c>
      <c r="N38" s="3">
        <v>237</v>
      </c>
      <c r="O38" s="3">
        <v>235</v>
      </c>
      <c r="P38" s="3">
        <v>233</v>
      </c>
      <c r="Q38" s="3">
        <v>237</v>
      </c>
      <c r="R38" s="3">
        <v>237</v>
      </c>
      <c r="S38" s="10">
        <v>233</v>
      </c>
      <c r="T38" s="29">
        <f t="shared" si="0"/>
        <v>254</v>
      </c>
      <c r="U38" s="30">
        <f t="shared" si="1"/>
        <v>227</v>
      </c>
      <c r="V38" s="31">
        <f t="shared" si="2"/>
        <v>236.22222222222223</v>
      </c>
    </row>
    <row r="39" spans="1:22" x14ac:dyDescent="0.3">
      <c r="A39" s="9" t="s">
        <v>35</v>
      </c>
      <c r="B39" s="63">
        <v>201</v>
      </c>
      <c r="C39" s="3">
        <v>200</v>
      </c>
      <c r="D39" s="39">
        <v>207</v>
      </c>
      <c r="E39" s="3">
        <v>208</v>
      </c>
      <c r="F39" s="3">
        <v>217</v>
      </c>
      <c r="G39" s="39">
        <v>221</v>
      </c>
      <c r="H39" s="40">
        <v>210</v>
      </c>
      <c r="I39" s="3">
        <v>214</v>
      </c>
      <c r="J39" s="13">
        <v>214</v>
      </c>
      <c r="K39" s="3">
        <v>206</v>
      </c>
      <c r="L39" s="13">
        <v>215</v>
      </c>
      <c r="M39" s="3">
        <v>211</v>
      </c>
      <c r="N39" s="4">
        <v>236</v>
      </c>
      <c r="O39" s="3">
        <v>231</v>
      </c>
      <c r="P39" s="3">
        <v>227</v>
      </c>
      <c r="Q39" s="3">
        <v>217</v>
      </c>
      <c r="R39" s="3">
        <v>201</v>
      </c>
      <c r="S39" s="16">
        <v>196</v>
      </c>
      <c r="T39" s="29">
        <f t="shared" si="0"/>
        <v>236</v>
      </c>
      <c r="U39" s="30">
        <f t="shared" si="1"/>
        <v>196</v>
      </c>
      <c r="V39" s="31">
        <f t="shared" si="2"/>
        <v>212.88888888888889</v>
      </c>
    </row>
    <row r="40" spans="1:22" x14ac:dyDescent="0.3">
      <c r="A40" s="9" t="s">
        <v>36</v>
      </c>
      <c r="B40" s="63">
        <v>265</v>
      </c>
      <c r="C40" s="74">
        <v>269</v>
      </c>
      <c r="D40" s="39">
        <v>268</v>
      </c>
      <c r="E40" s="45">
        <v>269</v>
      </c>
      <c r="F40" s="3">
        <v>264</v>
      </c>
      <c r="G40" s="39">
        <v>267</v>
      </c>
      <c r="H40" s="40">
        <v>264</v>
      </c>
      <c r="I40" s="3">
        <v>257</v>
      </c>
      <c r="J40" s="13">
        <v>261</v>
      </c>
      <c r="K40" s="3">
        <v>256</v>
      </c>
      <c r="L40" s="13">
        <v>259</v>
      </c>
      <c r="M40" s="3">
        <v>251</v>
      </c>
      <c r="N40" s="3">
        <v>262</v>
      </c>
      <c r="O40" s="16">
        <v>245</v>
      </c>
      <c r="P40" s="3">
        <v>256</v>
      </c>
      <c r="Q40" s="3">
        <v>251</v>
      </c>
      <c r="R40" s="3">
        <v>254</v>
      </c>
      <c r="S40" s="10">
        <v>256</v>
      </c>
      <c r="T40" s="29">
        <f t="shared" si="0"/>
        <v>269</v>
      </c>
      <c r="U40" s="30">
        <f t="shared" si="1"/>
        <v>245</v>
      </c>
      <c r="V40" s="31">
        <f t="shared" si="2"/>
        <v>259.66666666666669</v>
      </c>
    </row>
    <row r="41" spans="1:22" x14ac:dyDescent="0.3">
      <c r="A41" s="9" t="s">
        <v>37</v>
      </c>
      <c r="B41" s="69">
        <v>249</v>
      </c>
      <c r="C41" s="3">
        <v>236</v>
      </c>
      <c r="D41" s="39">
        <v>214</v>
      </c>
      <c r="E41" s="3">
        <v>222</v>
      </c>
      <c r="F41" s="72">
        <v>239</v>
      </c>
      <c r="G41" s="39">
        <v>228</v>
      </c>
      <c r="H41" s="40">
        <v>210</v>
      </c>
      <c r="I41" s="3">
        <v>224</v>
      </c>
      <c r="J41" s="13">
        <v>209</v>
      </c>
      <c r="K41" s="3">
        <v>206</v>
      </c>
      <c r="L41" s="13">
        <v>204</v>
      </c>
      <c r="M41" s="3">
        <v>218</v>
      </c>
      <c r="N41" s="3">
        <v>209</v>
      </c>
      <c r="O41" s="16">
        <v>202</v>
      </c>
      <c r="P41" s="16">
        <v>202</v>
      </c>
      <c r="Q41" s="3">
        <v>214</v>
      </c>
      <c r="R41" s="3">
        <v>203</v>
      </c>
      <c r="S41" s="10">
        <v>206</v>
      </c>
      <c r="T41" s="29">
        <f t="shared" si="0"/>
        <v>249</v>
      </c>
      <c r="U41" s="30">
        <f t="shared" si="1"/>
        <v>202</v>
      </c>
      <c r="V41" s="31">
        <f t="shared" si="2"/>
        <v>216.38888888888889</v>
      </c>
    </row>
    <row r="42" spans="1:22" ht="27" thickBot="1" x14ac:dyDescent="0.35">
      <c r="A42" s="17" t="s">
        <v>38</v>
      </c>
      <c r="B42" s="61">
        <v>247</v>
      </c>
      <c r="C42" s="3">
        <v>252</v>
      </c>
      <c r="D42" s="53">
        <v>255</v>
      </c>
      <c r="E42" s="18">
        <v>258</v>
      </c>
      <c r="F42" s="52">
        <v>247</v>
      </c>
      <c r="G42" s="53">
        <v>260</v>
      </c>
      <c r="H42" s="54">
        <v>258</v>
      </c>
      <c r="I42" s="18">
        <v>258</v>
      </c>
      <c r="J42" s="19">
        <v>254</v>
      </c>
      <c r="K42" s="18">
        <v>259</v>
      </c>
      <c r="L42" s="19">
        <v>263</v>
      </c>
      <c r="M42" s="20">
        <v>269</v>
      </c>
      <c r="N42" s="18">
        <v>267</v>
      </c>
      <c r="O42" s="18">
        <v>260</v>
      </c>
      <c r="P42" s="18">
        <v>255</v>
      </c>
      <c r="Q42" s="55">
        <v>249</v>
      </c>
      <c r="R42" s="18">
        <v>265</v>
      </c>
      <c r="S42" s="21">
        <v>253</v>
      </c>
      <c r="T42" s="29">
        <f t="shared" si="0"/>
        <v>269</v>
      </c>
      <c r="U42" s="30">
        <f t="shared" si="1"/>
        <v>247</v>
      </c>
      <c r="V42" s="31">
        <f t="shared" si="2"/>
        <v>257.16666666666669</v>
      </c>
    </row>
    <row r="43" spans="1:22" ht="27" thickBot="1" x14ac:dyDescent="0.35">
      <c r="A43" s="22" t="s">
        <v>39</v>
      </c>
      <c r="B43" s="64">
        <v>370</v>
      </c>
      <c r="C43" s="32">
        <v>369</v>
      </c>
      <c r="D43" s="66">
        <v>363</v>
      </c>
      <c r="E43" s="27">
        <v>364</v>
      </c>
      <c r="F43" s="27">
        <v>369</v>
      </c>
      <c r="G43" s="41">
        <v>372</v>
      </c>
      <c r="H43" s="51">
        <v>367</v>
      </c>
      <c r="I43" s="27">
        <v>367</v>
      </c>
      <c r="J43" s="26">
        <v>364</v>
      </c>
      <c r="K43" s="25">
        <v>376</v>
      </c>
      <c r="L43" s="26">
        <v>370</v>
      </c>
      <c r="M43" s="27">
        <v>364</v>
      </c>
      <c r="N43" s="27">
        <v>375</v>
      </c>
      <c r="O43" s="27">
        <v>359</v>
      </c>
      <c r="P43" s="27">
        <v>353</v>
      </c>
      <c r="Q43" s="56">
        <v>349</v>
      </c>
      <c r="R43" s="27">
        <v>359</v>
      </c>
      <c r="S43" s="28">
        <v>367</v>
      </c>
      <c r="T43" s="29">
        <f t="shared" si="0"/>
        <v>376</v>
      </c>
      <c r="U43" s="30">
        <f t="shared" si="1"/>
        <v>349</v>
      </c>
      <c r="V43" s="31">
        <f t="shared" si="2"/>
        <v>365.38888888888891</v>
      </c>
    </row>
    <row r="44" spans="1:22" ht="27" thickBot="1" x14ac:dyDescent="0.35">
      <c r="A44" s="23" t="s">
        <v>40</v>
      </c>
      <c r="B44" s="64">
        <v>326</v>
      </c>
      <c r="C44" s="32">
        <v>329</v>
      </c>
      <c r="D44" s="67">
        <v>329</v>
      </c>
      <c r="E44" s="32">
        <v>329</v>
      </c>
      <c r="F44" s="32">
        <v>323</v>
      </c>
      <c r="G44" s="42">
        <v>317</v>
      </c>
      <c r="H44" s="51">
        <v>319</v>
      </c>
      <c r="I44" s="32">
        <v>318</v>
      </c>
      <c r="J44" s="33">
        <v>321</v>
      </c>
      <c r="K44" s="32">
        <v>323</v>
      </c>
      <c r="L44" s="33">
        <v>320</v>
      </c>
      <c r="M44" s="32">
        <v>323</v>
      </c>
      <c r="N44" s="32">
        <v>324</v>
      </c>
      <c r="O44" s="32">
        <v>319</v>
      </c>
      <c r="P44" s="32">
        <v>327</v>
      </c>
      <c r="Q44" s="32">
        <v>327</v>
      </c>
      <c r="R44" s="32">
        <v>332</v>
      </c>
      <c r="S44" s="34">
        <v>333</v>
      </c>
      <c r="T44" s="29">
        <f t="shared" si="0"/>
        <v>333</v>
      </c>
      <c r="U44" s="30">
        <f t="shared" si="1"/>
        <v>317</v>
      </c>
      <c r="V44" s="31">
        <f t="shared" si="2"/>
        <v>324.38888888888891</v>
      </c>
    </row>
    <row r="45" spans="1:22" ht="27" thickBot="1" x14ac:dyDescent="0.35">
      <c r="A45" s="24" t="s">
        <v>41</v>
      </c>
      <c r="B45" s="64">
        <v>393</v>
      </c>
      <c r="C45" s="32">
        <v>394</v>
      </c>
      <c r="D45" s="68">
        <v>394</v>
      </c>
      <c r="E45" s="35">
        <v>391</v>
      </c>
      <c r="F45" s="35">
        <v>393</v>
      </c>
      <c r="G45" s="43">
        <v>394</v>
      </c>
      <c r="H45" s="57">
        <v>389</v>
      </c>
      <c r="I45" s="35">
        <v>397</v>
      </c>
      <c r="J45" s="36">
        <v>394</v>
      </c>
      <c r="K45" s="35">
        <v>401</v>
      </c>
      <c r="L45" s="36">
        <v>396</v>
      </c>
      <c r="M45" s="35">
        <v>397</v>
      </c>
      <c r="N45" s="37">
        <v>402</v>
      </c>
      <c r="O45" s="35">
        <v>391</v>
      </c>
      <c r="P45" s="58">
        <v>385</v>
      </c>
      <c r="Q45" s="35">
        <v>389</v>
      </c>
      <c r="R45" s="35">
        <v>396</v>
      </c>
      <c r="S45" s="38">
        <v>400</v>
      </c>
      <c r="T45" s="29">
        <f t="shared" si="0"/>
        <v>402</v>
      </c>
      <c r="U45" s="30">
        <f t="shared" si="1"/>
        <v>385</v>
      </c>
      <c r="V45" s="31">
        <f t="shared" si="2"/>
        <v>394.22222222222223</v>
      </c>
    </row>
    <row r="46" spans="1:22" x14ac:dyDescent="0.3">
      <c r="E46" s="15"/>
      <c r="F46" s="2"/>
      <c r="G46"/>
    </row>
    <row r="47" spans="1:22" x14ac:dyDescent="0.3">
      <c r="E47" s="15"/>
      <c r="F47" s="2"/>
      <c r="G47"/>
    </row>
  </sheetData>
  <mergeCells count="1">
    <mergeCell ref="A1:Q1"/>
  </mergeCells>
  <pageMargins left="0.75" right="0.75" top="1" bottom="1" header="0.5" footer="0.5"/>
  <pageSetup orientation="portrait" horizontalDpi="4294967292" verticalDpi="429496729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University of Washington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 Bartels</dc:creator>
  <cp:lastModifiedBy>Matt Bartels</cp:lastModifiedBy>
  <dcterms:created xsi:type="dcterms:W3CDTF">2014-01-13T13:50:30Z</dcterms:created>
  <dcterms:modified xsi:type="dcterms:W3CDTF">2025-01-28T14:25:30Z</dcterms:modified>
</cp:coreProperties>
</file>